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28\"/>
    </mc:Choice>
  </mc:AlternateContent>
  <xr:revisionPtr revIDLastSave="0" documentId="13_ncr:1_{5684615F-9892-4511-B11F-5D03DA79C4C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Смета!$19:$19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E43" i="1"/>
  <c r="F43" i="1"/>
  <c r="D43" i="1"/>
  <c r="H43" i="1" l="1"/>
  <c r="G43" i="1"/>
</calcChain>
</file>

<file path=xl/sharedStrings.xml><?xml version="1.0" encoding="utf-8"?>
<sst xmlns="http://schemas.openxmlformats.org/spreadsheetml/2006/main" count="84" uniqueCount="82">
  <si>
    <t>Заказчик</t>
  </si>
  <si>
    <t>(наименование организации)</t>
  </si>
  <si>
    <t>"УТВЕРЖДЕН"  "______" ________________________</t>
  </si>
  <si>
    <t>Сводный сметный расчет в сумме</t>
  </si>
  <si>
    <t>В том числе возвратных сумм</t>
  </si>
  <si>
    <t>(ссылка на документ об утверждении)</t>
  </si>
  <si>
    <t>"_____" ______________________</t>
  </si>
  <si>
    <t>(наименование стройки)</t>
  </si>
  <si>
    <t xml:space="preserve">Составлен в ценах по состоянию на </t>
  </si>
  <si>
    <t>Сметная стоимость, тыс.руб.</t>
  </si>
  <si>
    <t>№ п.п.</t>
  </si>
  <si>
    <t>Обоснование</t>
  </si>
  <si>
    <t>Наименование 
локальных сметных расчетов (смет), затрат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</si>
  <si>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</si>
  <si>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</si>
  <si>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</si>
  <si>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</si>
  <si>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</si>
  <si>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АО "ССК"</t>
  </si>
  <si>
    <t xml:space="preserve"> тыс. руб.</t>
  </si>
  <si>
    <t>СВОДНЫЙ СМЕТНЫЙ РАСЧЕТ СТОИМОСТИ РЕКОНСТРУКЦИИ   ССР-120</t>
  </si>
  <si>
    <t>"Реконструкция ВЛ-0,4 кВ от КТП-138" г.о. Сызрань Самарская область</t>
  </si>
  <si>
    <t>Глава 2. Основные объекты строительства</t>
  </si>
  <si>
    <t>1</t>
  </si>
  <si>
    <t>ЛС-120-1</t>
  </si>
  <si>
    <t>ВЛИ-0,4кВ</t>
  </si>
  <si>
    <t>2</t>
  </si>
  <si>
    <t>ЛС-120-2</t>
  </si>
  <si>
    <t>Уличное освещение по проекту</t>
  </si>
  <si>
    <t>3</t>
  </si>
  <si>
    <t>ЛС-120-3</t>
  </si>
  <si>
    <t>Коммерческий учет</t>
  </si>
  <si>
    <t>Итого по главе 2:</t>
  </si>
  <si>
    <t>Итого по главам 1-7:</t>
  </si>
  <si>
    <t>Глава 8. Временные здания и сооружения</t>
  </si>
  <si>
    <t>4</t>
  </si>
  <si>
    <t>Итого по главам 1-8:</t>
  </si>
  <si>
    <t>Глава 9. Прочие работы и затраты</t>
  </si>
  <si>
    <t>5</t>
  </si>
  <si>
    <t>6</t>
  </si>
  <si>
    <t>7</t>
  </si>
  <si>
    <t>Перебазировка спецтехники</t>
  </si>
  <si>
    <t>8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</si>
  <si>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</si>
  <si>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</si>
  <si>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</si>
  <si>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</si>
  <si>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</si>
  <si>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</si>
  <si>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</si>
  <si>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</si>
  <si>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</si>
  <si>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</si>
  <si>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</si>
  <si>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</si>
  <si>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</si>
  <si>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</si>
  <si>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</si>
  <si>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 xml:space="preserve">Руководитель проектной организации </t>
  </si>
  <si>
    <t xml:space="preserve">Главный инженер проекта </t>
  </si>
  <si>
    <t xml:space="preserve">Начальник   отдела  </t>
  </si>
  <si>
    <t xml:space="preserve">Заказчик </t>
  </si>
  <si>
    <t>1,5%</t>
  </si>
  <si>
    <t>12760,44 тыс. руб.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</si>
  <si>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</si>
  <si>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</si>
  <si>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</si>
  <si>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</si>
  <si>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</si>
  <si>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</si>
  <si>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</si>
  <si>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</si>
  <si>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</si>
  <si>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</si>
  <si>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</si>
  <si>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</si>
  <si>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</si>
  <si>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</si>
  <si>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</si>
  <si>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</si>
  <si>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P_0128</t>
  </si>
  <si>
    <t>Реконструкция ВЛ-0,4кВ от  КТП-138 (1,150 км), установка приборов учета  (77 т.у.) г.о. Сызрань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</si>
</sst>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9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u/>
      <sz val="9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9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right"/>
    </xf>
    <xf numFmtId="49" fontId="0" fillId="0" borderId="10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vertical="top" wrapText="1"/>
    </xf>
    <xf numFmtId="4" fontId="2" fillId="0" borderId="15" xfId="0" applyNumberFormat="1" applyFont="1" applyBorder="1" applyAlignment="1">
      <alignment horizontal="right" vertical="top" wrapText="1" indent="2"/>
    </xf>
    <xf numFmtId="4" fontId="2" fillId="0" borderId="15" xfId="0" applyNumberFormat="1" applyFont="1" applyBorder="1" applyAlignment="1">
      <alignment horizontal="right" vertical="top"/>
    </xf>
    <xf numFmtId="49" fontId="10" fillId="0" borderId="15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 indent="2"/>
    </xf>
    <xf numFmtId="49" fontId="12" fillId="0" borderId="0" xfId="0" applyNumberFormat="1" applyFont="1" applyAlignment="1">
      <alignment vertical="top" wrapText="1"/>
    </xf>
    <xf numFmtId="4" fontId="0" fillId="0" borderId="0" xfId="0" applyNumberForma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4" fillId="0" borderId="0" xfId="2" applyFont="1" applyAlignment="1">
      <alignment horizontal="right" vertical="center"/>
    </xf>
    <xf numFmtId="0" fontId="13" fillId="0" borderId="0" xfId="2"/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164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7" fillId="0" borderId="16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 wrapText="1"/>
    </xf>
    <xf numFmtId="0" fontId="15" fillId="0" borderId="18" xfId="2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8" xfId="2" applyFont="1" applyBorder="1" applyAlignment="1">
      <alignment horizontal="left" vertical="center" wrapText="1"/>
    </xf>
    <xf numFmtId="165" fontId="15" fillId="0" borderId="18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3" fillId="0" borderId="0" xfId="0" applyFont="1"/>
    <xf numFmtId="49" fontId="15" fillId="0" borderId="18" xfId="2" applyNumberFormat="1" applyFont="1" applyBorder="1" applyAlignment="1">
      <alignment horizontal="center" vertical="center" wrapText="1"/>
    </xf>
    <xf numFmtId="2" fontId="15" fillId="0" borderId="18" xfId="0" applyNumberFormat="1" applyFont="1" applyBorder="1" applyAlignment="1">
      <alignment horizontal="right" vertical="center" wrapText="1"/>
    </xf>
    <xf numFmtId="2" fontId="18" fillId="0" borderId="18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BB78021A-DCBC-4C8A-B03F-706C96601AB6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A9545-8B60-4FF8-B5BD-2114DAD1DADD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73" customWidth="1"/>
    <col min="2" max="2" width="114.125" style="73" customWidth="1"/>
    <col min="3" max="3" width="39.375" style="73" customWidth="1"/>
    <col min="4" max="4" width="23.125" style="73" customWidth="1"/>
    <col min="5" max="16384" width="9" style="73"/>
  </cols>
  <sheetData>
    <row r="1" spans="1:3" ht="15.75" customHeight="1" x14ac:dyDescent="0.3">
      <c r="A1" s="72"/>
      <c r="B1" s="72"/>
      <c r="C1" s="72"/>
    </row>
    <row r="2" spans="1:3" ht="15.75" customHeight="1" x14ac:dyDescent="0.3">
      <c r="A2" s="74"/>
      <c r="B2" s="74"/>
      <c r="C2" s="74"/>
    </row>
    <row r="3" spans="1:3" ht="15.75" customHeight="1" x14ac:dyDescent="0.3">
      <c r="A3" s="75"/>
      <c r="B3" s="75"/>
      <c r="C3" s="75"/>
    </row>
    <row r="4" spans="1:3" ht="15.75" customHeight="1" x14ac:dyDescent="0.3">
      <c r="A4" s="74"/>
      <c r="B4" s="74"/>
      <c r="C4" s="74"/>
    </row>
    <row r="5" spans="1:3" ht="15.75" customHeight="1" x14ac:dyDescent="0.3">
      <c r="A5" s="74"/>
      <c r="B5" s="74"/>
      <c r="C5" s="74"/>
    </row>
    <row r="6" spans="1:3" ht="15.75" customHeight="1" x14ac:dyDescent="0.3">
      <c r="A6" s="74"/>
      <c r="B6" s="74"/>
      <c r="C6" s="76"/>
    </row>
    <row r="7" spans="1:3" ht="15.75" customHeight="1" x14ac:dyDescent="0.3">
      <c r="A7" s="74"/>
      <c r="B7" s="74"/>
      <c r="C7" s="74"/>
    </row>
    <row r="8" spans="1:3" ht="15.75" customHeight="1" x14ac:dyDescent="0.3">
      <c r="A8" s="75"/>
      <c r="B8" s="75"/>
      <c r="C8" s="75"/>
    </row>
    <row r="9" spans="1:3" ht="15.75" customHeight="1" x14ac:dyDescent="0.3">
      <c r="A9" s="74"/>
      <c r="B9" s="74"/>
      <c r="C9" s="74"/>
    </row>
    <row r="10" spans="1:3" ht="15.75" customHeight="1" x14ac:dyDescent="0.3">
      <c r="A10" s="74"/>
      <c r="B10" s="74"/>
      <c r="C10" s="74"/>
    </row>
    <row r="11" spans="1:3" ht="15.75" customHeight="1" x14ac:dyDescent="0.3">
      <c r="A11" s="74"/>
      <c r="B11" s="74"/>
      <c r="C11" s="74"/>
    </row>
    <row r="12" spans="1:3" ht="15.75" customHeight="1" x14ac:dyDescent="0.3">
      <c r="A12" s="77" t="s">
        <v>64</v>
      </c>
      <c r="B12" s="77"/>
      <c r="C12" s="77"/>
    </row>
    <row r="13" spans="1:3" ht="15.75" customHeight="1" x14ac:dyDescent="0.3">
      <c r="A13" s="74"/>
      <c r="B13" s="74"/>
      <c r="C13" s="74"/>
    </row>
    <row r="14" spans="1:3" ht="15.75" customHeight="1" x14ac:dyDescent="0.3">
      <c r="A14" s="74"/>
      <c r="B14" s="74"/>
      <c r="C14" s="74"/>
    </row>
    <row r="15" spans="1:3" ht="15.75" customHeight="1" x14ac:dyDescent="0.3">
      <c r="A15" s="74"/>
      <c r="B15" s="74"/>
      <c r="C15" s="74"/>
    </row>
    <row r="16" spans="1:3" ht="20.25" customHeight="1" x14ac:dyDescent="0.3">
      <c r="A16" s="78" t="s">
        <v>80</v>
      </c>
      <c r="B16" s="78"/>
      <c r="C16" s="78"/>
    </row>
    <row r="17" spans="1:5" ht="15.75" customHeight="1" x14ac:dyDescent="0.3">
      <c r="A17" s="79" t="s">
        <v>65</v>
      </c>
      <c r="B17" s="79"/>
      <c r="C17" s="79"/>
    </row>
    <row r="18" spans="1:5" ht="15.75" customHeight="1" x14ac:dyDescent="0.3">
      <c r="A18" s="74"/>
      <c r="B18" s="74"/>
      <c r="C18" s="74"/>
    </row>
    <row r="19" spans="1:5" ht="72" customHeight="1" x14ac:dyDescent="0.3">
      <c r="A19" s="80" t="s">
        <v>81</v>
      </c>
      <c r="B19" s="80"/>
      <c r="C19" s="80"/>
    </row>
    <row r="20" spans="1:5" ht="15.75" customHeight="1" x14ac:dyDescent="0.3">
      <c r="A20" s="79" t="s">
        <v>7</v>
      </c>
      <c r="B20" s="79"/>
      <c r="C20" s="79"/>
    </row>
    <row r="21" spans="1:5" ht="15.75" customHeight="1" x14ac:dyDescent="0.3">
      <c r="A21" s="74"/>
      <c r="B21" s="74"/>
      <c r="C21" s="74"/>
    </row>
    <row r="22" spans="1:5" ht="15.75" customHeight="1" x14ac:dyDescent="0.3">
      <c r="A22" s="74"/>
      <c r="B22" s="74"/>
      <c r="C22" s="74"/>
    </row>
    <row r="23" spans="1:5" ht="47.25" customHeight="1" x14ac:dyDescent="0.3">
      <c r="A23" s="81" t="s">
        <v>66</v>
      </c>
      <c r="B23" s="81" t="s">
        <v>67</v>
      </c>
      <c r="C23" s="82" t="s">
        <v>68</v>
      </c>
      <c r="D23"/>
      <c r="E23"/>
    </row>
    <row r="24" spans="1:5" ht="15.75" customHeight="1" x14ac:dyDescent="0.3">
      <c r="A24" s="81">
        <v>1</v>
      </c>
      <c r="B24" s="81">
        <v>2</v>
      </c>
      <c r="C24" s="82">
        <v>3</v>
      </c>
      <c r="D24"/>
      <c r="E24"/>
    </row>
    <row r="25" spans="1:5" ht="15.75" customHeight="1" x14ac:dyDescent="0.3">
      <c r="A25" s="81">
        <v>1</v>
      </c>
      <c r="B25" s="83" t="s">
        <v>69</v>
      </c>
      <c r="C25" s="84"/>
      <c r="D25" s="85"/>
      <c r="E25" s="86"/>
    </row>
    <row r="26" spans="1:5" ht="15.75" customHeight="1" x14ac:dyDescent="0.3">
      <c r="A26" s="87" t="s">
        <v>70</v>
      </c>
      <c r="B26" s="83" t="s">
        <v>71</v>
      </c>
      <c r="C26" s="88">
        <f>Смета!D44+Смета!E44</f>
        <v>11396.69</v>
      </c>
      <c r="D26" s="85"/>
      <c r="E26" s="86"/>
    </row>
    <row r="27" spans="1:5" ht="15.75" customHeight="1" x14ac:dyDescent="0.3">
      <c r="A27" s="87" t="s">
        <v>72</v>
      </c>
      <c r="B27" s="83" t="s">
        <v>73</v>
      </c>
      <c r="C27" s="88">
        <f>Смета!F44</f>
        <v>0</v>
      </c>
      <c r="D27" s="85"/>
      <c r="E27" s="86"/>
    </row>
    <row r="28" spans="1:5" ht="15.75" customHeight="1" x14ac:dyDescent="0.3">
      <c r="A28" s="87" t="s">
        <v>74</v>
      </c>
      <c r="B28" s="83" t="s">
        <v>75</v>
      </c>
      <c r="C28" s="88">
        <f>Смета!G44</f>
        <v>1363.75</v>
      </c>
      <c r="D28" s="85"/>
      <c r="E28" s="86"/>
    </row>
    <row r="29" spans="1:5" ht="15.75" customHeight="1" x14ac:dyDescent="0.3">
      <c r="A29" s="81">
        <v>2</v>
      </c>
      <c r="B29" s="83" t="s">
        <v>76</v>
      </c>
      <c r="C29" s="88">
        <f>C26+C27+C28</f>
        <v>12760.44</v>
      </c>
      <c r="D29"/>
      <c r="E29"/>
    </row>
    <row r="30" spans="1:5" ht="15.75" customHeight="1" x14ac:dyDescent="0.3">
      <c r="A30" s="87" t="s">
        <v>77</v>
      </c>
      <c r="B30" s="83" t="s">
        <v>78</v>
      </c>
      <c r="C30" s="89">
        <f>Смета!H42</f>
        <v>2126.7399999999998</v>
      </c>
      <c r="D30"/>
      <c r="E30"/>
    </row>
    <row r="31" spans="1:5" ht="15.75" customHeight="1" x14ac:dyDescent="0.3">
      <c r="A31" s="81">
        <v>3</v>
      </c>
      <c r="B31" s="83" t="s">
        <v>79</v>
      </c>
      <c r="C31" s="88">
        <f>C29</f>
        <v>12760.44</v>
      </c>
      <c r="D31" s="85"/>
      <c r="E31" s="86"/>
    </row>
    <row r="32" spans="1:5" x14ac:dyDescent="0.3">
      <c r="C32"/>
      <c r="D32" s="90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6"/>
  <sheetViews>
    <sheetView showGridLines="0" showZeros="0" topLeftCell="A31" zoomScale="92" zoomScaleNormal="92" workbookViewId="0">
      <selection activeCell="C26" sqref="C26"/>
    </sheetView>
  </sheetViews>
  <sheetFormatPr defaultColWidth="9.125" defaultRowHeight="11.4" x14ac:dyDescent="0.2"/>
  <cols>
    <col min="1" max="1" width="8.375" style="3" customWidth="1"/>
    <col min="2" max="2" width="25.25" style="3" customWidth="1"/>
    <col min="3" max="3" width="41.375" style="2" customWidth="1"/>
    <col min="4" max="5" width="13.625" style="29" customWidth="1"/>
    <col min="6" max="6" width="13.625" style="36" customWidth="1"/>
    <col min="7" max="8" width="13.625" style="29" customWidth="1"/>
    <col min="9" max="9" width="11.625" style="2" hidden="1" customWidth="1"/>
    <col min="10" max="15" width="12.75" style="1" customWidth="1"/>
    <col min="16" max="16384" width="9.125" style="1"/>
  </cols>
  <sheetData>
    <row r="1" spans="1:9" ht="24.9" customHeight="1" x14ac:dyDescent="0.25">
      <c r="A1" s="19" t="s">
        <v>0</v>
      </c>
      <c r="B1" s="62" t="s">
        <v>18</v>
      </c>
      <c r="C1" s="63"/>
      <c r="D1" s="63"/>
      <c r="E1" s="63"/>
      <c r="F1" s="63"/>
      <c r="G1" s="63"/>
      <c r="H1" s="63"/>
      <c r="I1" s="9"/>
    </row>
    <row r="2" spans="1:9" x14ac:dyDescent="0.2">
      <c r="A2" s="57" t="s">
        <v>1</v>
      </c>
      <c r="B2" s="57"/>
      <c r="C2" s="57"/>
      <c r="D2" s="57"/>
      <c r="E2" s="57"/>
      <c r="F2" s="57"/>
      <c r="G2" s="57"/>
      <c r="H2" s="57"/>
      <c r="I2" s="10"/>
    </row>
    <row r="3" spans="1:9" ht="12" x14ac:dyDescent="0.25">
      <c r="A3" s="19" t="s">
        <v>2</v>
      </c>
      <c r="B3" s="10"/>
      <c r="C3" s="10"/>
      <c r="D3" s="22"/>
      <c r="E3" s="22"/>
      <c r="F3" s="30"/>
      <c r="G3" s="22"/>
      <c r="H3" s="22"/>
      <c r="I3" s="10"/>
    </row>
    <row r="4" spans="1:9" ht="22.2" customHeight="1" x14ac:dyDescent="0.25">
      <c r="A4" s="19" t="s">
        <v>3</v>
      </c>
      <c r="B4" s="10"/>
      <c r="C4" s="44" t="s">
        <v>63</v>
      </c>
      <c r="D4" s="22"/>
      <c r="E4" s="22"/>
      <c r="F4" s="30"/>
      <c r="G4" s="22"/>
      <c r="H4" s="22"/>
      <c r="I4" s="10"/>
    </row>
    <row r="5" spans="1:9" x14ac:dyDescent="0.2">
      <c r="A5" s="11"/>
      <c r="B5" s="10"/>
      <c r="C5" s="10"/>
      <c r="D5" s="22"/>
      <c r="E5" s="22"/>
      <c r="F5" s="30"/>
      <c r="G5" s="22"/>
      <c r="H5" s="22"/>
      <c r="I5" s="10"/>
    </row>
    <row r="6" spans="1:9" ht="12" x14ac:dyDescent="0.25">
      <c r="A6" s="19" t="s">
        <v>4</v>
      </c>
      <c r="B6" s="10"/>
      <c r="C6" s="44" t="s">
        <v>19</v>
      </c>
      <c r="D6" s="22"/>
      <c r="E6" s="22"/>
      <c r="F6" s="30"/>
      <c r="G6" s="22"/>
      <c r="H6" s="22"/>
      <c r="I6" s="10"/>
    </row>
    <row r="7" spans="1:9" ht="19.95" customHeight="1" x14ac:dyDescent="0.2">
      <c r="A7" s="14"/>
      <c r="B7" s="14"/>
      <c r="C7" s="14"/>
      <c r="D7" s="23"/>
      <c r="E7" s="23"/>
      <c r="F7" s="31"/>
      <c r="G7" s="23"/>
      <c r="H7" s="23"/>
      <c r="I7" s="10"/>
    </row>
    <row r="8" spans="1:9" x14ac:dyDescent="0.2">
      <c r="A8" s="61" t="s">
        <v>5</v>
      </c>
      <c r="B8" s="61"/>
      <c r="C8" s="61"/>
      <c r="D8" s="61"/>
      <c r="E8" s="61"/>
      <c r="F8" s="61"/>
      <c r="G8" s="61"/>
      <c r="H8" s="61"/>
      <c r="I8" s="10"/>
    </row>
    <row r="9" spans="1:9" x14ac:dyDescent="0.2">
      <c r="A9" s="4" t="s">
        <v>6</v>
      </c>
      <c r="B9" s="16"/>
      <c r="C9" s="16"/>
      <c r="D9" s="24"/>
      <c r="E9" s="24"/>
      <c r="F9" s="32"/>
      <c r="G9" s="24"/>
      <c r="H9" s="24"/>
      <c r="I9" s="16"/>
    </row>
    <row r="10" spans="1:9" x14ac:dyDescent="0.2">
      <c r="A10" s="4"/>
      <c r="B10" s="16"/>
      <c r="C10" s="16"/>
      <c r="D10" s="24"/>
      <c r="E10" s="24"/>
      <c r="F10" s="32"/>
      <c r="G10" s="24"/>
      <c r="H10" s="24"/>
      <c r="I10" s="16"/>
    </row>
    <row r="11" spans="1:9" ht="13.2" x14ac:dyDescent="0.25">
      <c r="A11" s="66" t="s">
        <v>20</v>
      </c>
      <c r="B11" s="67"/>
      <c r="C11" s="67"/>
      <c r="D11" s="67"/>
      <c r="E11" s="67"/>
      <c r="F11" s="67"/>
      <c r="G11" s="67"/>
      <c r="H11" s="67"/>
      <c r="I11" s="16"/>
    </row>
    <row r="12" spans="1:9" ht="24.9" customHeight="1" x14ac:dyDescent="0.2">
      <c r="A12" s="64" t="s">
        <v>21</v>
      </c>
      <c r="B12" s="65"/>
      <c r="C12" s="65"/>
      <c r="D12" s="65"/>
      <c r="E12" s="65"/>
      <c r="F12" s="65"/>
      <c r="G12" s="65"/>
      <c r="H12" s="65"/>
      <c r="I12" s="10"/>
    </row>
    <row r="13" spans="1:9" x14ac:dyDescent="0.2">
      <c r="A13" s="61" t="s">
        <v>7</v>
      </c>
      <c r="B13" s="61"/>
      <c r="C13" s="61"/>
      <c r="D13" s="61"/>
      <c r="E13" s="61"/>
      <c r="F13" s="61"/>
      <c r="G13" s="61"/>
      <c r="H13" s="61"/>
      <c r="I13" s="10"/>
    </row>
    <row r="14" spans="1:9" x14ac:dyDescent="0.2">
      <c r="A14" s="13"/>
      <c r="B14" s="13"/>
      <c r="C14" s="13"/>
      <c r="D14" s="25"/>
      <c r="E14" s="25"/>
      <c r="F14" s="33"/>
      <c r="G14" s="25"/>
      <c r="H14" s="25"/>
      <c r="I14" s="10"/>
    </row>
    <row r="15" spans="1:9" ht="12" x14ac:dyDescent="0.25">
      <c r="A15" s="19" t="s">
        <v>8</v>
      </c>
      <c r="B15" s="13"/>
      <c r="C15" s="45"/>
      <c r="D15" s="25"/>
      <c r="E15" s="25"/>
      <c r="F15" s="33"/>
      <c r="G15" s="25"/>
      <c r="H15" s="25"/>
      <c r="I15" s="10"/>
    </row>
    <row r="16" spans="1:9" ht="12.6" thickBot="1" x14ac:dyDescent="0.3">
      <c r="A16" s="7"/>
      <c r="B16" s="7"/>
      <c r="C16" s="8"/>
      <c r="D16" s="37"/>
      <c r="E16" s="38"/>
      <c r="F16" s="39"/>
      <c r="G16" s="37"/>
      <c r="H16" s="40"/>
    </row>
    <row r="17" spans="1:8" s="20" customFormat="1" ht="21" customHeight="1" thickTop="1" x14ac:dyDescent="0.2">
      <c r="A17" s="70" t="s">
        <v>10</v>
      </c>
      <c r="B17" s="68" t="s">
        <v>11</v>
      </c>
      <c r="C17" s="68" t="s">
        <v>12</v>
      </c>
      <c r="D17" s="58" t="s">
        <v>9</v>
      </c>
      <c r="E17" s="59"/>
      <c r="F17" s="59"/>
      <c r="G17" s="59"/>
      <c r="H17" s="60"/>
    </row>
    <row r="18" spans="1:8" s="21" customFormat="1" ht="69" thickBot="1" x14ac:dyDescent="0.25">
      <c r="A18" s="71"/>
      <c r="B18" s="69"/>
      <c r="C18" s="69"/>
      <c r="D18" s="41" t="s">
        <v>16</v>
      </c>
      <c r="E18" s="41" t="s">
        <v>15</v>
      </c>
      <c r="F18" s="41" t="s">
        <v>14</v>
      </c>
      <c r="G18" s="41" t="s">
        <v>13</v>
      </c>
      <c r="H18" s="43" t="s">
        <v>17</v>
      </c>
    </row>
    <row r="19" spans="1:8" s="27" customFormat="1" ht="10.8" thickTop="1" thickBot="1" x14ac:dyDescent="0.25">
      <c r="A19" s="15">
        <v>1</v>
      </c>
      <c r="B19" s="12">
        <v>2</v>
      </c>
      <c r="C19" s="12">
        <v>3</v>
      </c>
      <c r="D19" s="26">
        <v>4</v>
      </c>
      <c r="E19" s="26">
        <v>5</v>
      </c>
      <c r="F19" s="34">
        <v>6</v>
      </c>
      <c r="G19" s="26">
        <v>7</v>
      </c>
      <c r="H19" s="42">
        <v>8</v>
      </c>
    </row>
    <row r="20" spans="1:8" ht="24.6" thickTop="1" x14ac:dyDescent="0.2">
      <c r="A20" s="46"/>
      <c r="B20" s="46"/>
      <c r="C20" s="50" t="s">
        <v>22</v>
      </c>
      <c r="D20" s="48"/>
      <c r="E20" s="48"/>
      <c r="F20" s="49"/>
      <c r="G20" s="48"/>
      <c r="H20" s="48"/>
    </row>
    <row r="21" spans="1:8" x14ac:dyDescent="0.2">
      <c r="A21" s="51" t="s">
        <v>23</v>
      </c>
      <c r="B21" s="51" t="s">
        <v>24</v>
      </c>
      <c r="C21" s="52" t="s">
        <v>25</v>
      </c>
      <c r="D21" s="28">
        <v>1473.73</v>
      </c>
      <c r="E21" s="28">
        <v>4688.25</v>
      </c>
      <c r="F21" s="35"/>
      <c r="G21" s="28">
        <v>59.14</v>
      </c>
      <c r="H21" s="28">
        <v>6221.12</v>
      </c>
    </row>
    <row r="22" spans="1:8" x14ac:dyDescent="0.2">
      <c r="A22" s="51" t="s">
        <v>26</v>
      </c>
      <c r="B22" s="51" t="s">
        <v>27</v>
      </c>
      <c r="C22" s="52" t="s">
        <v>28</v>
      </c>
      <c r="D22" s="28">
        <v>223.45</v>
      </c>
      <c r="E22" s="28">
        <v>29.13</v>
      </c>
      <c r="F22" s="35"/>
      <c r="G22" s="28">
        <v>3.17</v>
      </c>
      <c r="H22" s="28">
        <v>255.75</v>
      </c>
    </row>
    <row r="23" spans="1:8" x14ac:dyDescent="0.2">
      <c r="A23" s="51" t="s">
        <v>29</v>
      </c>
      <c r="B23" s="51" t="s">
        <v>30</v>
      </c>
      <c r="C23" s="52" t="s">
        <v>31</v>
      </c>
      <c r="D23" s="28">
        <v>0.09</v>
      </c>
      <c r="E23" s="28">
        <v>2942.24</v>
      </c>
      <c r="F23" s="35"/>
      <c r="G23" s="28">
        <v>23.01</v>
      </c>
      <c r="H23" s="28">
        <v>2965.34</v>
      </c>
    </row>
    <row r="24" spans="1:8" x14ac:dyDescent="0.2">
      <c r="A24" s="17"/>
      <c r="B24" s="17"/>
      <c r="C24" s="52" t="s">
        <v>32</v>
      </c>
      <c r="D24" s="28">
        <v>1697.27</v>
      </c>
      <c r="E24" s="28">
        <v>7659.62</v>
      </c>
      <c r="F24" s="28">
        <v>0</v>
      </c>
      <c r="G24" s="28">
        <v>85.32</v>
      </c>
      <c r="H24" s="28">
        <v>9442.2099999999991</v>
      </c>
    </row>
    <row r="25" spans="1:8" x14ac:dyDescent="0.2">
      <c r="A25" s="17"/>
      <c r="B25" s="17"/>
      <c r="C25" s="52" t="s">
        <v>33</v>
      </c>
      <c r="D25" s="28">
        <v>1697.27</v>
      </c>
      <c r="E25" s="28">
        <v>7659.62</v>
      </c>
      <c r="F25" s="35">
        <v>0</v>
      </c>
      <c r="G25" s="28">
        <v>85.32</v>
      </c>
      <c r="H25" s="28">
        <v>9442.2099999999991</v>
      </c>
    </row>
    <row r="26" spans="1:8" ht="12" x14ac:dyDescent="0.2">
      <c r="A26" s="46"/>
      <c r="B26" s="46"/>
      <c r="C26" s="50" t="s">
        <v>34</v>
      </c>
      <c r="D26" s="48"/>
      <c r="E26" s="48"/>
      <c r="F26" s="49"/>
      <c r="G26" s="48"/>
      <c r="H26" s="48"/>
    </row>
    <row r="27" spans="1:8" x14ac:dyDescent="0.2">
      <c r="A27" s="17"/>
      <c r="B27" s="17"/>
      <c r="C27" s="52" t="s">
        <v>36</v>
      </c>
      <c r="D27" s="28">
        <v>1697.27</v>
      </c>
      <c r="E27" s="28">
        <v>7659.62</v>
      </c>
      <c r="F27" s="35">
        <v>0</v>
      </c>
      <c r="G27" s="28">
        <v>85.32</v>
      </c>
      <c r="H27" s="28">
        <v>9442.2099999999991</v>
      </c>
    </row>
    <row r="28" spans="1:8" ht="12" x14ac:dyDescent="0.2">
      <c r="A28" s="46"/>
      <c r="B28" s="46"/>
      <c r="C28" s="50" t="s">
        <v>37</v>
      </c>
      <c r="D28" s="48"/>
      <c r="E28" s="48"/>
      <c r="F28" s="49"/>
      <c r="G28" s="48"/>
      <c r="H28" s="48"/>
    </row>
    <row r="29" spans="1:8" x14ac:dyDescent="0.2">
      <c r="A29" s="51" t="s">
        <v>35</v>
      </c>
      <c r="B29" s="17"/>
      <c r="C29" s="52" t="s">
        <v>41</v>
      </c>
      <c r="D29" s="28"/>
      <c r="E29" s="28"/>
      <c r="F29" s="35"/>
      <c r="G29" s="28">
        <v>257.58</v>
      </c>
      <c r="H29" s="28">
        <v>257.58</v>
      </c>
    </row>
    <row r="30" spans="1:8" x14ac:dyDescent="0.2">
      <c r="A30" s="51" t="s">
        <v>38</v>
      </c>
      <c r="B30" s="17"/>
      <c r="C30" s="52" t="s">
        <v>43</v>
      </c>
      <c r="D30" s="28"/>
      <c r="E30" s="28"/>
      <c r="F30" s="35"/>
      <c r="G30" s="28">
        <v>47.43</v>
      </c>
      <c r="H30" s="28">
        <v>47.43</v>
      </c>
    </row>
    <row r="31" spans="1:8" x14ac:dyDescent="0.2">
      <c r="A31" s="17"/>
      <c r="B31" s="17"/>
      <c r="C31" s="52" t="s">
        <v>44</v>
      </c>
      <c r="D31" s="28"/>
      <c r="E31" s="28"/>
      <c r="F31" s="35"/>
      <c r="G31" s="28">
        <v>305.01</v>
      </c>
      <c r="H31" s="28">
        <v>305.01</v>
      </c>
    </row>
    <row r="32" spans="1:8" x14ac:dyDescent="0.2">
      <c r="A32" s="17"/>
      <c r="B32" s="17"/>
      <c r="C32" s="52" t="s">
        <v>45</v>
      </c>
      <c r="D32" s="28">
        <v>1697.27</v>
      </c>
      <c r="E32" s="28">
        <v>7659.62</v>
      </c>
      <c r="F32" s="35"/>
      <c r="G32" s="28">
        <v>390.33</v>
      </c>
      <c r="H32" s="28">
        <v>9747.2199999999993</v>
      </c>
    </row>
    <row r="33" spans="1:10" x14ac:dyDescent="0.2">
      <c r="A33" s="17"/>
      <c r="B33" s="17"/>
      <c r="C33" s="52" t="s">
        <v>46</v>
      </c>
      <c r="D33" s="28">
        <v>1697.27</v>
      </c>
      <c r="E33" s="28">
        <v>7659.62</v>
      </c>
      <c r="F33" s="35"/>
      <c r="G33" s="28">
        <v>390.33</v>
      </c>
      <c r="H33" s="28">
        <v>9747.2199999999993</v>
      </c>
    </row>
    <row r="34" spans="1:10" ht="180" x14ac:dyDescent="0.2">
      <c r="A34" s="46"/>
      <c r="B34" s="46"/>
      <c r="C34" s="50" t="s">
        <v>47</v>
      </c>
      <c r="D34" s="48"/>
      <c r="E34" s="48"/>
      <c r="F34" s="49"/>
      <c r="G34" s="48"/>
      <c r="H34" s="48"/>
    </row>
    <row r="35" spans="1:10" x14ac:dyDescent="0.2">
      <c r="A35" s="51" t="s">
        <v>39</v>
      </c>
      <c r="B35" s="51" t="s">
        <v>48</v>
      </c>
      <c r="C35" s="52" t="s">
        <v>49</v>
      </c>
      <c r="D35" s="28"/>
      <c r="E35" s="28"/>
      <c r="F35" s="35"/>
      <c r="G35" s="28">
        <v>740.28</v>
      </c>
      <c r="H35" s="28">
        <v>740.28</v>
      </c>
    </row>
    <row r="36" spans="1:10" x14ac:dyDescent="0.2">
      <c r="A36" s="17"/>
      <c r="B36" s="17"/>
      <c r="C36" s="52" t="s">
        <v>50</v>
      </c>
      <c r="D36" s="28"/>
      <c r="E36" s="28"/>
      <c r="F36" s="35"/>
      <c r="G36" s="28">
        <v>740.28</v>
      </c>
      <c r="H36" s="28">
        <v>740.28</v>
      </c>
    </row>
    <row r="37" spans="1:10" ht="12" x14ac:dyDescent="0.2">
      <c r="A37" s="17"/>
      <c r="B37" s="17"/>
      <c r="C37" s="53" t="s">
        <v>51</v>
      </c>
      <c r="D37" s="54">
        <v>1697.27</v>
      </c>
      <c r="E37" s="54">
        <v>7659.62</v>
      </c>
      <c r="F37" s="35"/>
      <c r="G37" s="54">
        <v>1130.6099999999999</v>
      </c>
      <c r="H37" s="54">
        <v>10487.5</v>
      </c>
    </row>
    <row r="38" spans="1:10" ht="22.8" x14ac:dyDescent="0.2">
      <c r="A38" s="17"/>
      <c r="B38" s="17"/>
      <c r="C38" s="52" t="s">
        <v>52</v>
      </c>
      <c r="D38" s="28"/>
      <c r="E38" s="28"/>
      <c r="F38" s="35"/>
      <c r="G38" s="28"/>
      <c r="H38" s="28"/>
    </row>
    <row r="39" spans="1:10" x14ac:dyDescent="0.2">
      <c r="A39" s="51" t="s">
        <v>40</v>
      </c>
      <c r="B39" s="17"/>
      <c r="C39" s="52" t="s">
        <v>62</v>
      </c>
      <c r="D39" s="28">
        <v>25.46</v>
      </c>
      <c r="E39" s="28">
        <v>114.89</v>
      </c>
      <c r="F39" s="28">
        <v>0</v>
      </c>
      <c r="G39" s="28">
        <v>5.85</v>
      </c>
      <c r="H39" s="28">
        <v>146.19999999999999</v>
      </c>
    </row>
    <row r="40" spans="1:10" x14ac:dyDescent="0.2">
      <c r="A40" s="17"/>
      <c r="B40" s="17"/>
      <c r="C40" s="52" t="s">
        <v>53</v>
      </c>
      <c r="D40" s="28">
        <v>1722.73</v>
      </c>
      <c r="E40" s="28">
        <v>7774.51</v>
      </c>
      <c r="F40" s="28">
        <v>0</v>
      </c>
      <c r="G40" s="28">
        <v>1136.46</v>
      </c>
      <c r="H40" s="28">
        <v>10633.7</v>
      </c>
      <c r="J40" s="56"/>
    </row>
    <row r="41" spans="1:10" x14ac:dyDescent="0.2">
      <c r="A41" s="17"/>
      <c r="B41" s="17"/>
      <c r="C41" s="52" t="s">
        <v>54</v>
      </c>
      <c r="D41" s="28"/>
      <c r="E41" s="28"/>
      <c r="F41" s="35"/>
      <c r="G41" s="28"/>
      <c r="H41" s="28"/>
    </row>
    <row r="42" spans="1:10" x14ac:dyDescent="0.2">
      <c r="A42" s="51" t="s">
        <v>42</v>
      </c>
      <c r="B42" s="17"/>
      <c r="C42" s="52" t="s">
        <v>55</v>
      </c>
      <c r="D42" s="28">
        <v>344.55</v>
      </c>
      <c r="E42" s="28">
        <v>1554.9</v>
      </c>
      <c r="F42" s="28">
        <v>0</v>
      </c>
      <c r="G42" s="28">
        <v>227.29</v>
      </c>
      <c r="H42" s="28">
        <v>2126.7399999999998</v>
      </c>
    </row>
    <row r="43" spans="1:10" x14ac:dyDescent="0.2">
      <c r="A43" s="17"/>
      <c r="B43" s="17"/>
      <c r="C43" s="52" t="s">
        <v>53</v>
      </c>
      <c r="D43" s="28">
        <f>D40+D42</f>
        <v>2067.2800000000002</v>
      </c>
      <c r="E43" s="28">
        <f t="shared" ref="E43:H43" si="0">E40+E42</f>
        <v>9329.41</v>
      </c>
      <c r="F43" s="28">
        <f t="shared" si="0"/>
        <v>0</v>
      </c>
      <c r="G43" s="28">
        <f t="shared" si="0"/>
        <v>1363.75</v>
      </c>
      <c r="H43" s="28">
        <f t="shared" si="0"/>
        <v>12760.44</v>
      </c>
    </row>
    <row r="44" spans="1:10" ht="12" x14ac:dyDescent="0.2">
      <c r="A44" s="17"/>
      <c r="B44" s="17"/>
      <c r="C44" s="53" t="s">
        <v>56</v>
      </c>
      <c r="D44" s="54">
        <v>2067.2800000000002</v>
      </c>
      <c r="E44" s="54">
        <v>9329.41</v>
      </c>
      <c r="F44" s="35">
        <v>0</v>
      </c>
      <c r="G44" s="54">
        <v>1363.75</v>
      </c>
      <c r="H44" s="54">
        <v>12760.44</v>
      </c>
    </row>
    <row r="45" spans="1:10" x14ac:dyDescent="0.2">
      <c r="A45" s="17"/>
      <c r="B45" s="17"/>
      <c r="C45" s="52" t="s">
        <v>57</v>
      </c>
      <c r="D45" s="28"/>
      <c r="E45" s="28"/>
      <c r="F45" s="35"/>
      <c r="G45" s="28"/>
      <c r="H45" s="28"/>
    </row>
    <row r="46" spans="1:10" x14ac:dyDescent="0.2">
      <c r="A46" s="46"/>
      <c r="B46" s="46"/>
      <c r="C46" s="47"/>
      <c r="D46" s="48"/>
      <c r="E46" s="48"/>
      <c r="F46" s="49"/>
      <c r="G46" s="48"/>
      <c r="H46" s="48"/>
    </row>
    <row r="47" spans="1:10" x14ac:dyDescent="0.2">
      <c r="A47" s="17"/>
      <c r="B47" s="17"/>
      <c r="C47" s="18"/>
      <c r="D47" s="28"/>
      <c r="E47" s="28"/>
      <c r="F47" s="35"/>
      <c r="G47" s="28"/>
      <c r="H47" s="28"/>
    </row>
    <row r="48" spans="1:10" x14ac:dyDescent="0.2">
      <c r="A48" s="17"/>
      <c r="B48" s="17"/>
      <c r="C48" s="55" t="s">
        <v>58</v>
      </c>
      <c r="D48" s="28"/>
      <c r="E48" s="28"/>
      <c r="F48" s="35"/>
      <c r="G48" s="28"/>
      <c r="H48" s="28"/>
    </row>
    <row r="49" spans="1:8" x14ac:dyDescent="0.2">
      <c r="A49" s="17"/>
      <c r="B49" s="17"/>
      <c r="C49" s="18"/>
      <c r="D49" s="28"/>
      <c r="E49" s="28"/>
      <c r="F49" s="35"/>
      <c r="G49" s="28"/>
      <c r="H49" s="28"/>
    </row>
    <row r="50" spans="1:8" x14ac:dyDescent="0.2">
      <c r="A50" s="17"/>
      <c r="B50" s="17"/>
      <c r="C50" s="55" t="s">
        <v>59</v>
      </c>
      <c r="D50" s="28"/>
      <c r="E50" s="28"/>
      <c r="F50" s="35"/>
      <c r="G50" s="28"/>
      <c r="H50" s="28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/>
      <c r="C52" s="55" t="s">
        <v>60</v>
      </c>
      <c r="D52" s="28"/>
      <c r="E52" s="28"/>
      <c r="F52" s="35"/>
      <c r="G52" s="28"/>
      <c r="H52" s="2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55" t="s">
        <v>61</v>
      </c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17"/>
      <c r="B283" s="17"/>
      <c r="C283" s="18"/>
      <c r="D283" s="28"/>
      <c r="E283" s="28"/>
      <c r="F283" s="35"/>
      <c r="G283" s="28"/>
      <c r="H283" s="28"/>
    </row>
    <row r="284" spans="1:8" x14ac:dyDescent="0.2">
      <c r="A284" s="17"/>
      <c r="B284" s="17"/>
      <c r="C284" s="18"/>
      <c r="D284" s="28"/>
      <c r="E284" s="28"/>
      <c r="F284" s="35"/>
      <c r="G284" s="28"/>
      <c r="H284" s="28"/>
    </row>
    <row r="285" spans="1:8" x14ac:dyDescent="0.2">
      <c r="A285" s="17"/>
      <c r="B285" s="17"/>
      <c r="C285" s="18"/>
      <c r="D285" s="28"/>
      <c r="E285" s="28"/>
      <c r="F285" s="35"/>
      <c r="G285" s="28"/>
      <c r="H285" s="28"/>
    </row>
    <row r="286" spans="1:8" x14ac:dyDescent="0.2">
      <c r="A286" s="17"/>
      <c r="B286" s="17"/>
      <c r="C286" s="18"/>
      <c r="D286" s="28"/>
      <c r="E286" s="28"/>
      <c r="F286" s="35"/>
      <c r="G286" s="28"/>
      <c r="H286" s="28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6"/>
      <c r="C787" s="5"/>
    </row>
    <row r="788" spans="1:3" x14ac:dyDescent="0.2">
      <c r="A788" s="4"/>
      <c r="B788" s="6"/>
      <c r="C788" s="5"/>
    </row>
    <row r="789" spans="1:3" x14ac:dyDescent="0.2">
      <c r="A789" s="4"/>
      <c r="B789" s="6"/>
      <c r="C789" s="5"/>
    </row>
    <row r="790" spans="1:3" x14ac:dyDescent="0.2">
      <c r="A790" s="4"/>
      <c r="B790" s="6"/>
      <c r="C790" s="5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A869" s="4"/>
      <c r="B869" s="4"/>
    </row>
    <row r="870" spans="1:2" x14ac:dyDescent="0.2">
      <c r="A870" s="4"/>
      <c r="B870" s="4"/>
    </row>
    <row r="871" spans="1:2" x14ac:dyDescent="0.2">
      <c r="A871" s="4"/>
      <c r="B871" s="4"/>
    </row>
    <row r="872" spans="1:2" x14ac:dyDescent="0.2">
      <c r="A872" s="4"/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  <row r="1003" spans="2:2" x14ac:dyDescent="0.2">
      <c r="B1003" s="4"/>
    </row>
    <row r="1004" spans="2:2" x14ac:dyDescent="0.2">
      <c r="B1004" s="4"/>
    </row>
    <row r="1005" spans="2:2" x14ac:dyDescent="0.2">
      <c r="B1005" s="4"/>
    </row>
    <row r="1006" spans="2:2" x14ac:dyDescent="0.2">
      <c r="B1006" s="4"/>
    </row>
  </sheetData>
  <mergeCells count="10">
    <mergeCell ref="A2:H2"/>
    <mergeCell ref="D17:H17"/>
    <mergeCell ref="A8:H8"/>
    <mergeCell ref="B1:H1"/>
    <mergeCell ref="A12:H12"/>
    <mergeCell ref="A11:H11"/>
    <mergeCell ref="A13:H13"/>
    <mergeCell ref="B17:B18"/>
    <mergeCell ref="C17:C18"/>
    <mergeCell ref="A17:A18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2007-02-07T06:26:39Z</cp:lastPrinted>
  <dcterms:created xsi:type="dcterms:W3CDTF">1998-06-28T10:39:47Z</dcterms:created>
  <dcterms:modified xsi:type="dcterms:W3CDTF">2025-09-26T15:12:23Z</dcterms:modified>
</cp:coreProperties>
</file>